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<sst xmlns="http://schemas.openxmlformats.org/spreadsheetml/2006/main" count="18" uniqueCount="18">
  <si>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Aluminum</t>
  </si>
  <si>
    <t>Brass</t>
  </si>
  <si>
    <t>Mild Steel</t>
  </si>
  <si>
    <t>Cast Steel</t>
  </si>
  <si>
    <t>Stainless Steel</t>
  </si>
  <si>
    <t>Material</t>
  </si>
  <si>
    <t>Number of flutes</t>
  </si>
  <si>
    <t>Milling cutter diameter</t>
  </si>
  <si>
    <t>Average Chip Thickness</t>
  </si>
  <si>
    <t>Cut Depth</t>
  </si>
  <si>
    <t>Feed Rate</t>
  </si>
  <si>
    <t>RPM</t>
  </si>
  <si>
    <t>Avg HSS Speed (sfm)</t>
  </si>
  <si>
    <t>End Mill Size</t>
  </si>
  <si>
    <t>Tool Feed (inches/tooth)</t>
  </si>
  <si>
    <t>End Mill Calculator</t>
  </si>
  <si>
    <t>James Stevens</t>
  </si>
  <si>
    <t>jstevens@cmpguys.com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</si>
</sst>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2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3" fontId="3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13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3" fontId="4" fillId="3" borderId="13" xfId="0" applyNumberFormat="1" applyFont="1" applyFill="1" applyBorder="1" applyAlignment="1">
      <alignment horizontal="center" vertical="center"/>
    </xf>
    <xf numFmtId="13" fontId="4" fillId="3" borderId="14" xfId="0" applyNumberFormat="1" applyFont="1" applyFill="1" applyBorder="1" applyAlignment="1">
      <alignment horizontal="center" vertical="center"/>
    </xf>
    <xf numFmtId="13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tevens@cmpguy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B6" sqref="B6"/>
    </sheetView>
  </sheetViews>
  <sheetFormatPr defaultColWidth="9.140625" defaultRowHeight="12.75"/>
  <cols>
    <col min="1" max="1" width="20.8515625" style="2" bestFit="1" customWidth="1"/>
    <col min="2" max="3" width="13.421875" style="2" customWidth="1"/>
    <col min="4" max="4" width="9.8515625" style="2" bestFit="1" customWidth="1"/>
    <col min="5" max="5" width="10.57421875" style="2" customWidth="1"/>
    <col min="6" max="6" width="12.140625" style="2" bestFit="1" customWidth="1"/>
    <col min="7" max="16384" width="8.8515625" style="2" customWidth="1"/>
  </cols>
  <sheetData>
    <row r="2" spans="4:6" ht="13.5" thickBot="1">
      <c r="D2" s="2" t="s">
        <v>15</v>
      </c>
      <c r="F2" s="3">
        <v>37269</v>
      </c>
    </row>
    <row r="3" spans="1:4" ht="13.5" thickTop="1">
      <c r="A3" s="14" t="s">
        <v>6</v>
      </c>
      <c r="B3" s="15">
        <v>2</v>
      </c>
      <c r="D3" s="2" t="s">
        <v>16</v>
      </c>
    </row>
    <row r="4" spans="1:4" ht="13.5">
      <c r="A4" s="16" t="s">
        <v>7</v>
      </c>
      <c r="B4" s="17">
        <v>0.125</v>
      </c>
      <c r="D4" s="1" t="s">
        <v>17</v>
      </c>
    </row>
    <row r="5" spans="1:2" ht="13.5" thickBot="1">
      <c r="A5" s="18" t="s">
        <v>8</v>
      </c>
      <c r="B5" s="19">
        <v>0.006</v>
      </c>
    </row>
    <row r="6" spans="4:6" ht="13.5" thickTop="1">
      <c r="D6" s="26" t="s">
        <v>13</v>
      </c>
      <c r="E6" s="27"/>
      <c r="F6" s="28"/>
    </row>
    <row r="7" spans="4:6" ht="13.5" thickBot="1">
      <c r="D7" s="23">
        <f>B4</f>
        <v>0.125</v>
      </c>
      <c r="E7" s="24"/>
      <c r="F7" s="25"/>
    </row>
    <row r="8" spans="1:6" s="4" customFormat="1" ht="27" thickBot="1" thickTop="1">
      <c r="A8" s="20" t="s">
        <v>5</v>
      </c>
      <c r="B8" s="21" t="s">
        <v>12</v>
      </c>
      <c r="C8" s="21" t="s">
        <v>14</v>
      </c>
      <c r="D8" s="22" t="s">
        <v>9</v>
      </c>
      <c r="E8" s="22" t="s">
        <v>10</v>
      </c>
      <c r="F8" s="22" t="s">
        <v>11</v>
      </c>
    </row>
    <row r="9" spans="1:6" ht="13.5" thickTop="1">
      <c r="A9" s="5" t="s">
        <v>0</v>
      </c>
      <c r="B9" s="6">
        <v>250</v>
      </c>
      <c r="C9" s="6">
        <v>0.007</v>
      </c>
      <c r="D9" s="7">
        <f>($B$5/C9)^2*$B$4</f>
        <v>0.09183673469387754</v>
      </c>
      <c r="E9" s="7">
        <f>C9*$B$3*F9</f>
        <v>106.87022900763358</v>
      </c>
      <c r="F9" s="8">
        <f>B9/0.262/$B$4</f>
        <v>7633.587786259542</v>
      </c>
    </row>
    <row r="10" spans="1:6" ht="12.75">
      <c r="A10" s="5" t="s">
        <v>1</v>
      </c>
      <c r="B10" s="6">
        <v>150</v>
      </c>
      <c r="C10" s="6">
        <v>0.007</v>
      </c>
      <c r="D10" s="7">
        <f>($B$5/C10)^2*$B$4</f>
        <v>0.09183673469387754</v>
      </c>
      <c r="E10" s="7">
        <f>C10*$B$3*F10</f>
        <v>64.12213740458016</v>
      </c>
      <c r="F10" s="8">
        <f>B10/0.262/$B$4</f>
        <v>4580.152671755725</v>
      </c>
    </row>
    <row r="11" spans="1:6" ht="12.75">
      <c r="A11" s="5" t="s">
        <v>2</v>
      </c>
      <c r="B11" s="6">
        <v>90</v>
      </c>
      <c r="C11" s="6">
        <v>0.006</v>
      </c>
      <c r="D11" s="7">
        <f>($B$5/C11)^2*$B$4</f>
        <v>0.125</v>
      </c>
      <c r="E11" s="7">
        <f>C11*$B$3*F11</f>
        <v>32.97709923664122</v>
      </c>
      <c r="F11" s="8">
        <f>B11/0.262/$B$4</f>
        <v>2748.091603053435</v>
      </c>
    </row>
    <row r="12" spans="1:6" ht="12.75">
      <c r="A12" s="5" t="s">
        <v>3</v>
      </c>
      <c r="B12" s="6">
        <v>80</v>
      </c>
      <c r="C12" s="6">
        <v>0.006</v>
      </c>
      <c r="D12" s="7">
        <f>($B$5/C12)^2*$B$4</f>
        <v>0.125</v>
      </c>
      <c r="E12" s="7">
        <f>C12*$B$3*F12</f>
        <v>29.312977099236637</v>
      </c>
      <c r="F12" s="8">
        <f>B12/0.262/$B$4</f>
        <v>2442.748091603053</v>
      </c>
    </row>
    <row r="13" spans="1:6" ht="12.75">
      <c r="A13" s="9" t="s">
        <v>4</v>
      </c>
      <c r="B13" s="10">
        <v>60</v>
      </c>
      <c r="C13" s="10">
        <v>0.004</v>
      </c>
      <c r="D13" s="11">
        <f>($B$5/C13)^2*$B$4</f>
        <v>0.28125</v>
      </c>
      <c r="E13" s="11">
        <f>C13*$B$3*F13</f>
        <v>14.65648854961832</v>
      </c>
      <c r="F13" s="12">
        <f>B13/0.262/$B$4</f>
        <v>1832.06106870229</v>
      </c>
    </row>
    <row r="17" ht="12.75">
      <c r="C17" s="13"/>
    </row>
  </sheetData>
  <mergeCells count="2">
    <mergeCell ref="D7:F7"/>
    <mergeCell ref="D6:F6"/>
  </mergeCells>
  <hyperlinks>
    <hyperlink ref="D4" r:id="rId1" display="jstevens@cmpguys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Stevens</dc:creator>
  <cp:keywords/>
  <dc:description/>
  <cp:lastModifiedBy>James Stevens</cp:lastModifiedBy>
  <dcterms:created xsi:type="dcterms:W3CDTF">2002-01-13T18:43:50Z</dcterms:created>
  <dcterms:modified xsi:type="dcterms:W3CDTF">2002-01-14T00:45:26Z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